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<sst xmlns="http://schemas.openxmlformats.org/spreadsheetml/2006/main" count="1144" uniqueCount="434">
  <si>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</si>
  <si>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</si>
  <si>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</si>
  <si>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</si>
  <si>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</si>
  <si>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</si>
  <si>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</si>
  <si>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</si>
  <si>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</si>
  <si>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</si>
  <si>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</si>
  <si>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</si>
  <si>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</si>
  <si>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</si>
  <si>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</si>
  <si>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</si>
  <si>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</si>
  <si>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</si>
  <si>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</si>
  <si>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</si>
  <si>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</si>
  <si>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</si>
  <si>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</si>
  <si>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</si>
  <si>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</si>
  <si>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</si>
  <si>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</si>
  <si>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</si>
  <si>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</si>
  <si>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</si>
  <si>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</si>
  <si>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</si>
  <si>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</si>
  <si>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</si>
  <si>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</si>
  <si>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</si>
  <si>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</si>
  <si>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</si>
  <si>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</si>
  <si>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</si>
  <si>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</si>
  <si>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</si>
  <si>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</si>
  <si>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</si>
  <si>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</si>
  <si>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</si>
  <si>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</si>
  <si>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</si>
  <si>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</si>
  <si>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</si>
  <si>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</si>
  <si>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</si>
  <si>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</si>
  <si>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</si>
  <si>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</si>
  <si>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</si>
  <si>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</si>
  <si>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</si>
  <si>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</si>
  <si>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</si>
  <si>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</si>
  <si>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</si>
  <si>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</si>
  <si>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</si>
  <si>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</si>
  <si>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</si>
  <si>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</si>
  <si>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</si>
  <si>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</si>
  <si>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</si>
  <si>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</si>
  <si>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</si>
  <si>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</si>
  <si>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</si>
  <si>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</si>
  <si>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</si>
  <si>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</si>
  <si>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</si>
  <si>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</si>
  <si>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</si>
  <si>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</si>
  <si>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</si>
  <si>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</si>
  <si>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</si>
  <si>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</si>
  <si>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</si>
  <si>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</si>
  <si>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</si>
  <si>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</si>
  <si>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</si>
  <si>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</si>
  <si>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</si>
  <si>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</si>
  <si>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</si>
  <si>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</si>
  <si>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</si>
  <si>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</si>
  <si>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</si>
  <si>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</si>
  <si>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</si>
  <si>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</si>
  <si>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</si>
  <si>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</si>
  <si>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</si>
  <si>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</si>
  <si>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</si>
  <si>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</si>
  <si>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</si>
  <si>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</si>
  <si>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</si>
  <si>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</si>
  <si>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</si>
  <si>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</si>
  <si>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</si>
  <si>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</si>
  <si>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</si>
  <si>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</si>
  <si>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</si>
  <si>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</si>
  <si>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</si>
  <si>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</si>
  <si>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</si>
  <si>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</si>
  <si>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</si>
  <si>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</si>
  <si>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</si>
  <si>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</si>
  <si>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</si>
  <si>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</si>
  <si>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</si>
  <si>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</si>
  <si>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</si>
  <si>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</si>
  <si>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</si>
  <si>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</si>
  <si>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</si>
  <si>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</si>
  <si>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</si>
  <si>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</si>
  <si>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</si>
  <si>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</si>
  <si>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</si>
  <si>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</si>
  <si>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</si>
  <si>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</si>
  <si>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</si>
  <si>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</si>
  <si>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</si>
  <si>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</si>
  <si>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</si>
  <si>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</si>
  <si>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</si>
  <si>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</si>
  <si>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</si>
  <si>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</si>
  <si>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</si>
  <si>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</si>
  <si>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</si>
  <si>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</si>
  <si>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</si>
  <si>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</si>
  <si>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</si>
  <si>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</si>
  <si>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</si>
  <si>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</si>
  <si>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</si>
  <si>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</si>
  <si>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</si>
  <si>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</si>
  <si>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</si>
  <si>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</si>
  <si>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</si>
  <si>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</si>
  <si>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</si>
  <si>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</si>
  <si>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</si>
  <si>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</si>
  <si>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</si>
  <si>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</si>
  <si>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</si>
  <si>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</si>
  <si>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</si>
  <si>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</si>
  <si>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</si>
  <si>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</si>
  <si>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</si>
  <si>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</si>
  <si>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</si>
  <si>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</si>
  <si>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</si>
  <si>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</si>
  <si>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</si>
  <si>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</si>
  <si>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</si>
  <si>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</si>
  <si>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</si>
  <si>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</si>
  <si>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</si>
  <si>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</si>
  <si>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</si>
  <si>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</si>
  <si>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</si>
  <si>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</si>
  <si>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</si>
  <si>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</si>
  <si>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</si>
  <si>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</si>
  <si>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</si>
  <si>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</si>
  <si>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</si>
  <si>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</si>
  <si>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</si>
  <si>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</si>
  <si>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</si>
  <si>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</si>
  <si>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</si>
  <si>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</si>
  <si>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</si>
  <si>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</si>
  <si>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</si>
  <si>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</si>
  <si>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</si>
  <si>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</si>
  <si>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</si>
  <si>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</si>
  <si>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</si>
  <si>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</si>
  <si>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</si>
  <si>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</si>
  <si>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</si>
  <si>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</si>
  <si>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</si>
  <si>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</si>
  <si>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</si>
  <si>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</si>
  <si>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</si>
  <si>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</si>
  <si>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</si>
  <si>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</si>
  <si>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</si>
  <si>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</si>
  <si>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</si>
  <si>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</si>
  <si>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</si>
  <si>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</si>
  <si>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</si>
  <si>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</si>
  <si>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</si>
  <si>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</si>
  <si>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</si>
  <si>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</si>
  <si>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</si>
  <si>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</si>
  <si>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</si>
  <si>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</si>
  <si>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</si>
  <si>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</si>
  <si>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</si>
  <si>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</si>
  <si>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</si>
  <si>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</si>
  <si>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</si>
  <si>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</si>
  <si>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</si>
  <si>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</si>
  <si>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</si>
  <si>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</si>
  <si>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</si>
  <si>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</si>
  <si>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</si>
  <si>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</si>
  <si>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</si>
  <si>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</si>
  <si>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</si>
  <si>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</si>
  <si>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</si>
  <si>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</si>
  <si>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</si>
  <si>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</si>
  <si>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</si>
  <si>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</si>
  <si>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</si>
  <si>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</si>
  <si>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</si>
  <si>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</si>
  <si>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</si>
  <si>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</si>
  <si>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</si>
  <si>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</si>
  <si>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</si>
  <si>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</si>
  <si>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</si>
  <si>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</si>
  <si>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</si>
  <si>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</si>
  <si>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</si>
  <si>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</si>
  <si>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</si>
  <si>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</si>
  <si>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</si>
  <si>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</si>
  <si>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</si>
  <si>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</si>
  <si>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</si>
  <si>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</si>
  <si>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</si>
  <si>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</si>
  <si>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</si>
  <si>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</si>
  <si>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</si>
  <si>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</si>
  <si>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</si>
  <si>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</si>
  <si>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</si>
  <si>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</si>
  <si>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</si>
  <si>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</si>
  <si>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</si>
  <si>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</si>
  <si>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</si>
  <si>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</si>
  <si>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</si>
  <si>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</si>
  <si>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</si>
  <si>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</si>
  <si>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</si>
  <si>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</si>
  <si>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</si>
  <si>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</si>
  <si>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</si>
  <si>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</si>
  <si>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</si>
  <si>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</si>
  <si>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</si>
  <si>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</si>
  <si>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</si>
  <si>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</si>
  <si>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</si>
  <si>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</si>
  <si>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</si>
  <si>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</si>
  <si>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</si>
  <si>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</si>
  <si>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</si>
  <si>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</si>
  <si>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</si>
  <si>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</si>
  <si>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</si>
  <si>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</si>
  <si>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</si>
  <si>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</si>
  <si>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</si>
  <si>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</si>
  <si>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</si>
  <si>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</si>
  <si>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</si>
  <si>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</si>
  <si>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</si>
  <si>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</si>
  <si>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</si>
  <si>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</si>
  <si>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</si>
  <si>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</si>
  <si>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</si>
  <si>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</si>
  <si>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</si>
  <si>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</si>
  <si>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</si>
  <si>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</si>
  <si>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</si>
  <si>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</si>
  <si>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</si>
  <si>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</si>
  <si>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</si>
  <si>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</si>
  <si>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</si>
  <si>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</si>
  <si>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</si>
  <si>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</si>
  <si>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</si>
  <si>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</si>
  <si>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</si>
  <si>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</si>
  <si>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</si>
  <si>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</si>
  <si>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</si>
  <si>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</si>
  <si>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</si>
  <si>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</si>
  <si>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</si>
  <si>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</si>
  <si>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</si>
  <si>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</si>
  <si>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</si>
  <si>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</si>
  <si>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</si>
  <si>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</si>
  <si>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</si>
  <si>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</si>
  <si>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</si>
  <si>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</si>
  <si>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</si>
  <si>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</si>
  <si>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</si>
  <si>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</si>
  <si>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</si>
  <si>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</si>
  <si>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</si>
  <si>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</si>
  <si>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</si>
  <si>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</si>
  <si>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</si>
  <si>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</si>
  <si>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</si>
  <si>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スポーツウエルネス吹矢</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</si>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</sst>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customWidth="1"/>
    <col min="124" max="124" width="13.25" customWidth="1"/>
    <col min="125" max="125" width="11.125"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C021</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21</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thickBo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customHeight="1">
      <c r="B119" s="500" t="s">
        <v>364</v>
      </c>
      <c r="C119" s="501"/>
      <c r="D119" s="502"/>
      <c r="E119" s="500" t="s">
        <v>365</v>
      </c>
      <c r="F119" s="501"/>
      <c r="G119" s="502"/>
    </row>
    <row r="120" spans="1:61" ht="26.25"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t="str">
        <f>VLOOKUP($R$7,$F$145:$AH$180,4,FALSE)</f>
        <v>n</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f>VLOOKUP($R$7,$F$145:$AH$180,21,FALSE)</f>
        <v>0</v>
      </c>
      <c r="AV142" s="83" t="str">
        <f>VLOOKUP($R$7,$F$145:$AH$180,22,FALSE)</f>
        <v>n</v>
      </c>
      <c r="AW142" s="83" t="str">
        <f>VLOOKUP($R$7,$F$145:$AH$180,23,FALSE)</f>
        <v>n</v>
      </c>
      <c r="AX142" s="83" t="str">
        <f>VLOOKUP($R$7,$F$145:$AH$180,24,FALSE)</f>
        <v>n</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b36b396b-ce71-4894-a1f2-4205d8faa0e3"/>
    <ds:schemaRef ds:uri="http://schemas.microsoft.com/office/infopath/2007/PartnerControls"/>
    <ds:schemaRef ds:uri="cd910eac-860b-4774-900b-10edfc4b71b2"/>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c0313b1a-6497-4d83-aa76-983d086b4f22"/>
    <ds:schemaRef ds:uri="http://schemas.microsoft.com/office/2006/metadata/properties"/>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2023-06-01T03:32:04Z</dcterms:modified>
</cp:coreProperties>
</file>