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<sst xmlns="http://schemas.openxmlformats.org/spreadsheetml/2006/main" uniqueCount="383">
  <si>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</si>
  <si>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</si>
  <si>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</si>
  <si>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</si>
  <si>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</si>
  <si>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</si>
  <si>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</si>
  <si>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</si>
  <si>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</si>
  <si>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</si>
  <si>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</si>
  <si>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</si>
  <si>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</si>
  <si>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</si>
  <si>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ボウリング</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</si>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</sst>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C014</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14</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14</v>
      </c>
      <c r="DM20" s="255" t="s">
        <v>123</v>
      </c>
      <c r="DN20" s="257"/>
      <c r="DO20" s="255" t="s">
        <v>124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c r="A119" s="52">
        <v>118</v>
      </c>
      <c r="B119" s="617" t="s">
        <v>271</v>
      </c>
      <c r="C119" s="618"/>
      <c r="D119" s="618"/>
      <c r="E119" s="619"/>
      <c r="BB119" s="66"/>
      <c r="BG119" s="52"/>
      <c r="BS119"/>
      <c r="BT119"/>
      <c r="BU119"/>
      <c r="BV119"/>
      <c r="BW119"/>
      <c r="ES119" s="52"/>
      <c r="ET119" s="52"/>
      <c r="EU119" s="52"/>
      <c r="EV119" s="52"/>
      <c r="EW119" s="52"/>
    </row>
    <row r="120" spans="1:154" customHeight="1" ht="26.25">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t="str">
        <f>VLOOKUP($R$7,$F$145:$AO$180,17,FALSE)</f>
        <v>n</v>
      </c>
      <c r="AS142" s="66">
        <f>VLOOKUP($R$7,$F$145:$AO$180,18,FALSE)</f>
        <v/>
      </c>
      <c r="AT142" s="66" t="str">
        <f>VLOOKUP($R$7,$F$145:$AO$180,19,FALSE)</f>
        <v>n</v>
      </c>
      <c r="AU142" s="66" t="str">
        <f>VLOOKUP($R$7,$F$145:$AO$180,20,FALSE)</f>
        <v>n</v>
      </c>
      <c r="AV142" s="66">
        <f>VLOOKUP($R$7,$F$145:$AO$180,21,FALSE)</f>
        <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118</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122</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14</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123</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