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48267E43-3C7B-451D-8A68-AE80B8CD7669}"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W43" i="1"/>
  <c r="BX43" i="1" s="1"/>
  <c r="BV43" i="1"/>
  <c r="BU43" i="1"/>
  <c r="L43" i="1"/>
  <c r="BW42" i="1"/>
  <c r="BX42" i="1" s="1"/>
  <c r="BV42" i="1"/>
  <c r="BU42" i="1"/>
  <c r="L42" i="1"/>
  <c r="BW41" i="1"/>
  <c r="BX41" i="1" s="1"/>
  <c r="BV41" i="1"/>
  <c r="BU41" i="1"/>
  <c r="L41" i="1"/>
  <c r="BW40" i="1"/>
  <c r="BX40" i="1" s="1"/>
  <c r="BV40" i="1"/>
  <c r="BU40" i="1"/>
  <c r="L40" i="1"/>
  <c r="BW39" i="1"/>
  <c r="BX39" i="1" s="1"/>
  <c r="BV39" i="1"/>
  <c r="BU39" i="1"/>
  <c r="L39" i="1"/>
  <c r="BW38" i="1"/>
  <c r="BX38" i="1" s="1"/>
  <c r="BV38" i="1"/>
  <c r="BU38" i="1"/>
  <c r="L38" i="1"/>
  <c r="BW37" i="1"/>
  <c r="BX37" i="1" s="1"/>
  <c r="BV37" i="1"/>
  <c r="BU37" i="1"/>
  <c r="L37" i="1"/>
  <c r="BX36" i="1"/>
  <c r="BW36" i="1"/>
  <c r="BV36" i="1"/>
  <c r="BU36" i="1"/>
  <c r="L36" i="1"/>
  <c r="BX35" i="1"/>
  <c r="BW35" i="1"/>
  <c r="BV35" i="1"/>
  <c r="BU35" i="1"/>
  <c r="L35" i="1"/>
  <c r="BX34" i="1"/>
  <c r="BW34" i="1"/>
  <c r="BV34" i="1"/>
  <c r="BU34" i="1"/>
  <c r="L34" i="1"/>
  <c r="BX33" i="1"/>
  <c r="BW33" i="1"/>
  <c r="BV33" i="1"/>
  <c r="BU33" i="1"/>
  <c r="L33" i="1"/>
  <c r="BW32" i="1"/>
  <c r="BX32" i="1" s="1"/>
  <c r="BV32" i="1"/>
  <c r="BU32" i="1"/>
  <c r="L32" i="1"/>
  <c r="BW31" i="1"/>
  <c r="BX31" i="1" s="1"/>
  <c r="BV31" i="1"/>
  <c r="BU31" i="1"/>
  <c r="L31" i="1"/>
  <c r="BW30" i="1"/>
  <c r="BX30" i="1" s="1"/>
  <c r="BV30" i="1"/>
  <c r="BU30" i="1"/>
  <c r="L30" i="1"/>
  <c r="BW29" i="1"/>
  <c r="BX29" i="1" s="1"/>
  <c r="BV29" i="1"/>
  <c r="BU29" i="1"/>
  <c r="L29" i="1"/>
  <c r="BW28" i="1"/>
  <c r="BX28" i="1" s="1"/>
  <c r="BV28" i="1"/>
  <c r="BU28" i="1"/>
  <c r="L28" i="1"/>
  <c r="BW27" i="1"/>
  <c r="BX27" i="1" s="1"/>
  <c r="BV27" i="1"/>
  <c r="BU27" i="1"/>
  <c r="L27" i="1"/>
  <c r="BW26" i="1"/>
  <c r="BX26" i="1" s="1"/>
  <c r="BV26" i="1"/>
  <c r="BU26" i="1"/>
  <c r="L26" i="1"/>
  <c r="BW25" i="1"/>
  <c r="BX25" i="1" s="1"/>
  <c r="BV25" i="1"/>
  <c r="BU25" i="1"/>
  <c r="L25" i="1"/>
  <c r="BX24" i="1"/>
  <c r="BW24" i="1"/>
  <c r="BV24" i="1"/>
  <c r="BU24" i="1"/>
  <c r="L24" i="1"/>
  <c r="BX23" i="1"/>
  <c r="BW23" i="1"/>
  <c r="BV23" i="1"/>
  <c r="BU23" i="1"/>
  <c r="L23" i="1"/>
  <c r="BX22" i="1"/>
  <c r="BW22" i="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<sst xmlns="http://schemas.openxmlformats.org/spreadsheetml/2006/main" count="1360" uniqueCount="376">
  <si>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</si>
  <si>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</si>
  <si>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</si>
  <si>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</si>
  <si>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</si>
  <si>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</si>
  <si>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</si>
  <si>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</si>
  <si>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</si>
  <si>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</si>
  <si>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</si>
  <si>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</si>
  <si>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</si>
  <si>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</si>
  <si>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卓球</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</si>
  <si>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</si>
  <si>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</si>
  <si>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</si>
  <si>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</si>
  <si>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</si>
  <si>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</si>
  <si>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</si>
  <si>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</si>
  <si>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</si>
  <si>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</si>
  <si>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</si>
  <si>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</si>
  <si>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</si>
  <si>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</si>
  <si>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</si>
  <si>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</si>
  <si>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</si>
  <si>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</si>
  <si>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</si>
  <si>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</si>
  <si>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</si>
  <si>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</si>
  <si>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</si>
  <si>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</si>
  <si>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</si>
  <si>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</si>
  <si>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</si>
  <si>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</si>
  <si>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</si>
  <si>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</si>
  <si>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</si>
  <si>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</si>
  <si>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</si>
  <si>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</si>
  <si>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</si>
  <si>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</si>
  <si>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</si>
  <si>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</si>
  <si>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</si>
  <si>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</si>
  <si>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</si>
  <si>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</si>
  <si>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</si>
  <si>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</si>
  <si>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</si>
  <si>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</si>
  <si>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</si>
  <si>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</si>
  <si>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</si>
  <si>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</si>
  <si>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</si>
  <si>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</si>
  <si>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</si>
  <si>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</si>
  <si>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</si>
  <si>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</si>
  <si>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</si>
  <si>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</si>
  <si>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</si>
  <si>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</si>
  <si>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</si>
  <si>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</si>
  <si>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</si>
  <si>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</si>
  <si>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</si>
  <si>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</si>
  <si>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</si>
  <si>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</si>
  <si>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</si>
  <si>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</si>
  <si>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</si>
  <si>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</si>
  <si>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</si>
  <si>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</si>
  <si>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</si>
  <si>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</si>
  <si>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</si>
  <si>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</si>
  <si>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</si>
  <si>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</si>
  <si>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</si>
  <si>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</si>
  <si>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</si>
  <si>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</si>
  <si>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</si>
  <si>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</si>
  <si>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</si>
  <si>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</si>
  <si>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</si>
  <si>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</si>
  <si>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</si>
  <si>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</si>
  <si>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</si>
  <si>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</si>
  <si>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</si>
  <si>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</si>
  <si>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</si>
  <si>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テニス</t>
  </si>
  <si>
    <t>ソフトテニス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</si>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</sst>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6" width="23.375" customWidth="1"/>
    <col min="87"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C001</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1</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14</v>
      </c>
      <c r="CI20" s="137" t="s">
        <v>112</v>
      </c>
      <c r="CJ20" s="137" t="s">
        <v>113</v>
      </c>
      <c r="CK20" s="137" t="s">
        <v>114</v>
      </c>
      <c r="CL20" s="246" t="s">
        <v>115</v>
      </c>
      <c r="CM20" s="248"/>
      <c r="CN20" s="137" t="s">
        <v>116</v>
      </c>
      <c r="CO20" s="246" t="s">
        <v>117</v>
      </c>
      <c r="CP20" s="247"/>
      <c r="CQ20" s="248"/>
      <c r="CR20" s="246" t="s">
        <v>118</v>
      </c>
      <c r="CS20" s="248"/>
      <c r="CT20" s="246" t="s">
        <v>119</v>
      </c>
      <c r="CU20" s="248"/>
      <c r="CV20" s="246" t="s">
        <v>120</v>
      </c>
      <c r="CW20" s="248"/>
      <c r="CX20" s="246" t="s">
        <v>121</v>
      </c>
      <c r="CY20" s="247"/>
      <c r="CZ20" s="247"/>
      <c r="DA20" s="247"/>
      <c r="DB20" s="248"/>
      <c r="DC20" s="246" t="s">
        <v>122</v>
      </c>
      <c r="DD20" s="247"/>
      <c r="DE20" s="247"/>
      <c r="DF20" s="247"/>
      <c r="DG20" s="247"/>
      <c r="DH20" s="248"/>
      <c r="DI20" s="137" t="s">
        <v>123</v>
      </c>
      <c r="DJ20" s="246" t="s">
        <v>124</v>
      </c>
      <c r="DK20" s="247"/>
      <c r="DL20" s="248"/>
      <c r="DM20" s="246" t="s">
        <v>125</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f>VLOOKUP($R$7,$F$145:$AN$182,14,FALSE)</f>
        <v>0</v>
      </c>
      <c r="AO141" s="184">
        <f>VLOOKUP($R$7,$F$145:$AN$182,15,FALSE)</f>
        <v>0</v>
      </c>
      <c r="AP141" s="184" t="str">
        <f>VLOOKUP($R$7,$F$145:$AN$182,16,FALSE)</f>
        <v>n</v>
      </c>
      <c r="AQ141" s="184" t="str">
        <f>VLOOKUP($R$7,$F$145:$AN$182,17,FALSE)</f>
        <v>n</v>
      </c>
      <c r="AR141" s="184">
        <f>VLOOKUP($R$7,$F$145:$AN$182,18,FALSE)</f>
        <v>0</v>
      </c>
      <c r="AS141" s="184" t="str">
        <f>VLOOKUP($R$7,$F$145:$AN$182,19,FALSE)</f>
        <v>n</v>
      </c>
      <c r="AT141" s="184" t="str">
        <f>VLOOKUP($R$7,$F$145:$AN$182,20,FALSE)</f>
        <v>n</v>
      </c>
      <c r="AU141" s="184">
        <f>VLOOKUP($R$7,$F$145:$AN$182,21,FALSE)</f>
        <v>0</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14</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112</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113</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114</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115</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116</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117</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118</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119</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120</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123</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124</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125</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2025-06-01T23:23:58Z</dcterms:modified>
  <cp:category/>
</cp:coreProperties>
</file>