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8E29F4B6-BC54-4204-A258-602DEE4020A7}"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<sst xmlns="http://schemas.openxmlformats.org/spreadsheetml/2006/main" count="1360" uniqueCount="376">
  <si>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</si>
  <si>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</si>
  <si>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</si>
  <si>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</si>
  <si>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</si>
  <si>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</si>
  <si>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</si>
  <si>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</si>
  <si>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</si>
  <si>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</si>
  <si>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</si>
  <si>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</si>
  <si>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</si>
  <si>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</si>
  <si>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テニス</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</si>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</sst>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6" width="23.375" hidden="1" customWidth="1"/>
    <col min="87" max="87" width="23.375" customWidth="1"/>
    <col min="88"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C002</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2</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14</v>
      </c>
      <c r="CJ20" s="137" t="s">
        <v>113</v>
      </c>
      <c r="CK20" s="137" t="s">
        <v>114</v>
      </c>
      <c r="CL20" s="246" t="s">
        <v>115</v>
      </c>
      <c r="CM20" s="248"/>
      <c r="CN20" s="137" t="s">
        <v>116</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t="str">
        <f>VLOOKUP($R$7,$F$145:$AN$182,16,FALSE)</f>
        <v>n</v>
      </c>
      <c r="AQ141" s="184" t="str">
        <f>VLOOKUP($R$7,$F$145:$AN$182,17,FALSE)</f>
        <v>n</v>
      </c>
      <c r="AR141" s="184" t="str">
        <f>VLOOKUP($R$7,$F$145:$AN$182,18,FALSE)</f>
        <v>n</v>
      </c>
      <c r="AS141" s="184" t="str">
        <f>VLOOKUP($R$7,$F$145:$AN$182,19,FALSE)</f>
        <v>n</v>
      </c>
      <c r="AT141" s="184">
        <f>VLOOKUP($R$7,$F$145:$AN$182,20,FALSE)</f>
        <v>0</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14</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113</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114</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115</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116</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2025-06-01T23:25:01Z</dcterms:modified>
  <cp:category/>
</cp:coreProperties>
</file>