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2E82B38E-F02B-4853-8CB2-DCDDC38D3CB5}"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W50" i="1"/>
  <c r="BX50" i="1" s="1"/>
  <c r="BV50" i="1"/>
  <c r="BU50" i="1"/>
  <c r="L50" i="1"/>
  <c r="BW49" i="1"/>
  <c r="BX49" i="1" s="1"/>
  <c r="BV49" i="1"/>
  <c r="BU49" i="1"/>
  <c r="L49" i="1"/>
  <c r="BW48" i="1"/>
  <c r="BX48" i="1" s="1"/>
  <c r="BV48" i="1"/>
  <c r="BU48" i="1"/>
  <c r="L48" i="1"/>
  <c r="BW47" i="1"/>
  <c r="BX47" i="1" s="1"/>
  <c r="BV47" i="1"/>
  <c r="BU47" i="1"/>
  <c r="L47" i="1"/>
  <c r="BW46" i="1"/>
  <c r="BX46" i="1" s="1"/>
  <c r="BV46" i="1"/>
  <c r="BU46" i="1"/>
  <c r="L46" i="1"/>
  <c r="BX45" i="1"/>
  <c r="BW45" i="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W38" i="1"/>
  <c r="BX38" i="1" s="1"/>
  <c r="BV38" i="1"/>
  <c r="BU38" i="1"/>
  <c r="L38" i="1"/>
  <c r="BW37" i="1"/>
  <c r="BX37" i="1" s="1"/>
  <c r="BV37" i="1"/>
  <c r="BU37" i="1"/>
  <c r="L37" i="1"/>
  <c r="BW36" i="1"/>
  <c r="BX36" i="1" s="1"/>
  <c r="BV36" i="1"/>
  <c r="BU36" i="1"/>
  <c r="L36" i="1"/>
  <c r="BW35" i="1"/>
  <c r="BX35" i="1" s="1"/>
  <c r="BV35" i="1"/>
  <c r="BU35" i="1"/>
  <c r="L35" i="1"/>
  <c r="BW34" i="1"/>
  <c r="BX34" i="1" s="1"/>
  <c r="BV34" i="1"/>
  <c r="BU34" i="1"/>
  <c r="L34" i="1"/>
  <c r="BX33" i="1"/>
  <c r="BW33" i="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W26" i="1"/>
  <c r="BX26" i="1" s="1"/>
  <c r="BV26" i="1"/>
  <c r="BU26" i="1"/>
  <c r="L26" i="1"/>
  <c r="BW25" i="1"/>
  <c r="BX25" i="1" s="1"/>
  <c r="BV25" i="1"/>
  <c r="BU25" i="1"/>
  <c r="L25" i="1"/>
  <c r="BW24" i="1"/>
  <c r="BX24" i="1" s="1"/>
  <c r="BV24" i="1"/>
  <c r="BU24" i="1"/>
  <c r="L24" i="1"/>
  <c r="BW23" i="1"/>
  <c r="BX23" i="1" s="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<sst xmlns="http://schemas.openxmlformats.org/spreadsheetml/2006/main" count="1360" uniqueCount="376">
  <si>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</si>
  <si>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</si>
  <si>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</si>
  <si>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</si>
  <si>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</si>
  <si>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</si>
  <si>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</si>
  <si>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</si>
  <si>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</si>
  <si>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</si>
  <si>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</si>
  <si>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</si>
  <si>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</si>
  <si>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</si>
  <si>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ダンススポーツ</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</si>
  <si>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</si>
  <si>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</si>
  <si>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</si>
  <si>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</si>
  <si>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</si>
  <si>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</si>
  <si>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</si>
  <si>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</si>
  <si>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</si>
  <si>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</si>
  <si>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</si>
  <si>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</si>
  <si>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</si>
  <si>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</si>
  <si>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</si>
  <si>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</si>
  <si>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</si>
  <si>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</si>
  <si>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</si>
  <si>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</si>
  <si>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</si>
  <si>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</si>
  <si>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</si>
  <si>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</si>
  <si>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</si>
  <si>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</si>
  <si>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</si>
  <si>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</si>
  <si>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</si>
  <si>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</si>
  <si>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</si>
  <si>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</si>
  <si>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</si>
  <si>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</si>
  <si>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</si>
  <si>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</si>
  <si>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</si>
  <si>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</si>
  <si>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</si>
  <si>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</si>
  <si>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</si>
  <si>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</si>
  <si>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</si>
  <si>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</si>
  <si>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</si>
  <si>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</si>
  <si>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</si>
  <si>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</si>
  <si>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</si>
  <si>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</si>
  <si>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</si>
  <si>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</si>
  <si>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</si>
  <si>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</si>
  <si>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</si>
  <si>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</si>
  <si>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</si>
  <si>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</si>
  <si>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</si>
  <si>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</si>
  <si>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</si>
  <si>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</si>
  <si>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</si>
  <si>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</si>
  <si>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</si>
  <si>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</si>
  <si>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</si>
  <si>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</si>
  <si>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</si>
  <si>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</si>
  <si>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</si>
  <si>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</si>
  <si>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</si>
  <si>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</si>
  <si>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</si>
  <si>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</si>
  <si>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</si>
  <si>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</si>
  <si>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</si>
  <si>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</si>
  <si>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</si>
  <si>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</si>
  <si>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</si>
  <si>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</si>
  <si>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</si>
  <si>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</si>
  <si>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</si>
  <si>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</si>
  <si>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</si>
  <si>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</si>
  <si>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</si>
  <si>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</si>
  <si>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</si>
  <si>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</si>
  <si>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</si>
  <si>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</si>
  <si>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</si>
  <si>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</si>
  <si>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</si>
  <si>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</si>
  <si>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</si>
  <si>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ゲートボール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</si>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</sst>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hidden="1"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customWidth="1"/>
    <col min="123" max="126" width="14.5" customWidth="1"/>
    <col min="127" max="127" width="13" customWidth="1"/>
    <col min="128" max="128" width="16.125"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C018</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18</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116</v>
      </c>
      <c r="CM20" s="248"/>
      <c r="CN20" s="137" t="s">
        <v>117</v>
      </c>
      <c r="CO20" s="246" t="s">
        <v>118</v>
      </c>
      <c r="CP20" s="247"/>
      <c r="CQ20" s="248"/>
      <c r="CR20" s="246" t="s">
        <v>119</v>
      </c>
      <c r="CS20" s="248"/>
      <c r="CT20" s="246" t="s">
        <v>120</v>
      </c>
      <c r="CU20" s="248"/>
      <c r="CV20" s="246" t="s">
        <v>121</v>
      </c>
      <c r="CW20" s="248"/>
      <c r="CX20" s="246" t="s">
        <v>122</v>
      </c>
      <c r="CY20" s="247"/>
      <c r="CZ20" s="247"/>
      <c r="DA20" s="247"/>
      <c r="DB20" s="248"/>
      <c r="DC20" s="246" t="s">
        <v>123</v>
      </c>
      <c r="DD20" s="247"/>
      <c r="DE20" s="247"/>
      <c r="DF20" s="247"/>
      <c r="DG20" s="247"/>
      <c r="DH20" s="248"/>
      <c r="DI20" s="137" t="s">
        <v>124</v>
      </c>
      <c r="DJ20" s="246" t="s">
        <v>125</v>
      </c>
      <c r="DK20" s="247"/>
      <c r="DL20" s="248"/>
      <c r="DM20" s="246" t="s">
        <v>126</v>
      </c>
      <c r="DN20" s="248"/>
      <c r="DO20" s="246" t="s">
        <v>127</v>
      </c>
      <c r="DP20" s="248"/>
      <c r="DQ20" s="137" t="s">
        <v>128</v>
      </c>
      <c r="DR20" s="246" t="s">
        <v>14</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t="str">
        <f>VLOOKUP($R$7,$F$145:$AN$182,4,FALSE)</f>
        <v>n</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f>VLOOKUP($R$7,$F$145:$AN$182,15,FALSE)</f>
        <v>0</v>
      </c>
      <c r="AP141" s="184" t="str">
        <f>VLOOKUP($R$7,$F$145:$AN$182,16,FALSE)</f>
        <v>n</v>
      </c>
      <c r="AQ141" s="184" t="str">
        <f>VLOOKUP($R$7,$F$145:$AN$182,17,FALSE)</f>
        <v>n</v>
      </c>
      <c r="AR141" s="184">
        <f>VLOOKUP($R$7,$F$145:$AN$182,18,FALSE)</f>
        <v>0</v>
      </c>
      <c r="AS141" s="184" t="str">
        <f>VLOOKUP($R$7,$F$145:$AN$182,19,FALSE)</f>
        <v>n</v>
      </c>
      <c r="AT141" s="184" t="str">
        <f>VLOOKUP($R$7,$F$145:$AN$182,20,FALSE)</f>
        <v>n</v>
      </c>
      <c r="AU141" s="184">
        <f>VLOOKUP($R$7,$F$145:$AN$182,21,FALSE)</f>
        <v>0</v>
      </c>
      <c r="AV141" s="184">
        <f>VLOOKUP($R$7,$F$145:$AN$182,22,FALSE)</f>
        <v>0</v>
      </c>
      <c r="AW141" s="184">
        <f>VLOOKUP($R$7,$F$145:$AN$182,23,FALSE)</f>
        <v>0</v>
      </c>
      <c r="AX141" s="184">
        <f>VLOOKUP($R$7,$F$145:$AN$182,24,FALSE)</f>
        <v>0</v>
      </c>
      <c r="AY141" s="184" t="str">
        <f>VLOOKUP($R$7,$F$145:$AN$182,25,FALSE)</f>
        <v>n</v>
      </c>
      <c r="AZ141" s="184">
        <f>VLOOKUP($R$7,$F$145:$AN$182,26,FALSE)</f>
        <v>0</v>
      </c>
      <c r="BA141" s="184" t="str">
        <f>VLOOKUP($R$7,$F$145:$AN$182,27,FALSE)</f>
        <v>n</v>
      </c>
      <c r="BB141" s="184" t="str">
        <f>VLOOKUP($R$7,$F$145:$AN$182,28,FALSE)</f>
        <v>n</v>
      </c>
      <c r="BC141" s="184" t="str">
        <f>VLOOKUP($R$7,$F$145:$AN$182,29,FALSE)</f>
        <v>n</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116</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117</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118</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119</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120</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121</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124</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125</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126</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127</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128</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14</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2025-06-01T23:34:47Z</dcterms:modified>
  <cp:category/>
</cp:coreProperties>
</file>